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<sst xmlns="http://schemas.openxmlformats.org/spreadsheetml/2006/main" count="51" uniqueCount="34">
  <si>
    <t xml:space="preserve">  附件1 </t>
  </si>
  <si>
    <t>2022年11-12月乡村公益性岗位补贴实拨款汇总表</t>
  </si>
  <si>
    <t>序号</t>
  </si>
  <si>
    <t>镇（办）</t>
  </si>
  <si>
    <t>岗位类型</t>
  </si>
  <si>
    <t>11月在岗人数</t>
  </si>
  <si>
    <t>12月在岗人数</t>
  </si>
  <si>
    <t>岗位补贴标准</t>
  </si>
  <si>
    <t>11月
应拨金额（元）</t>
  </si>
  <si>
    <t>12月
应拨金额（元）</t>
  </si>
  <si>
    <t>11-12月
应拨金额合计（元）</t>
  </si>
  <si>
    <t>扣减金额（元）</t>
  </si>
  <si>
    <t>11-12月实际应拨金额（元）</t>
  </si>
  <si>
    <t>戚氏办</t>
  </si>
  <si>
    <t>保洁保绿</t>
  </si>
  <si>
    <t>纸坊办</t>
  </si>
  <si>
    <t>桑溪镇</t>
  </si>
  <si>
    <t>磨子桥镇</t>
  </si>
  <si>
    <t>金水镇</t>
  </si>
  <si>
    <t>茅坪镇</t>
  </si>
  <si>
    <t>谢村镇</t>
  </si>
  <si>
    <t>华阳镇</t>
  </si>
  <si>
    <t>槐树关镇</t>
  </si>
  <si>
    <t>关帝镇</t>
  </si>
  <si>
    <t>八里关镇</t>
  </si>
  <si>
    <t>黄安镇</t>
  </si>
  <si>
    <t>龙亭镇</t>
  </si>
  <si>
    <t>溢水镇</t>
  </si>
  <si>
    <t>黄家营镇</t>
  </si>
  <si>
    <t>黄金峡镇</t>
  </si>
  <si>
    <t>马畅镇</t>
  </si>
  <si>
    <t>洋州办</t>
  </si>
  <si>
    <t>合计</t>
  </si>
  <si>
    <t xml:space="preserve">     备注：扣减金额为10月拨付金额与实际上岗金额差额。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</si>
</sst>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selection activeCell="E28" sqref="E28"/>
    </sheetView>
  </sheetViews>
  <sheetFormatPr defaultColWidth="9" defaultRowHeight="13.5"/>
  <cols>
    <col min="1" max="1" width="4.625" style="1" customWidth="1"/>
    <col min="2" max="2" width="15" style="1" customWidth="1"/>
    <col min="3" max="4" width="13.875" style="1" customWidth="1"/>
    <col min="5" max="5" width="14.375" style="1" customWidth="1"/>
    <col min="6" max="6" width="12.625" style="1" customWidth="1"/>
    <col min="7" max="7" width="16.125" style="1" customWidth="1"/>
    <col min="8" max="9" width="16" style="1" customWidth="1"/>
    <col min="10" max="10" width="14.125" style="1" customWidth="1"/>
    <col min="11" max="11" width="18" style="1" customWidth="1"/>
    <col min="12" max="16384" width="9" style="1"/>
  </cols>
  <sheetData>
    <row r="1" ht="2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</row>
    <row r="4" s="1" customFormat="1" ht="18" customHeight="1" spans="1:11">
      <c r="A4" s="6">
        <v>1</v>
      </c>
      <c r="B4" s="6" t="s">
        <v>13</v>
      </c>
      <c r="C4" s="6" t="s">
        <v>14</v>
      </c>
      <c r="D4" s="6">
        <v>17</v>
      </c>
      <c r="E4" s="6">
        <v>17</v>
      </c>
      <c r="F4" s="7">
        <v>500</v>
      </c>
      <c r="G4" s="7">
        <f>D4*F4</f>
        <v>8500</v>
      </c>
      <c r="H4" s="7">
        <f>E4*F4</f>
        <v>8500</v>
      </c>
      <c r="I4" s="7">
        <f>G4+H4</f>
        <v>17000</v>
      </c>
      <c r="J4" s="13"/>
      <c r="K4" s="13">
        <f>G4+H4-J4</f>
        <v>17000</v>
      </c>
    </row>
    <row r="5" s="1" customFormat="1" ht="18" customHeight="1" spans="1:11">
      <c r="A5" s="6">
        <v>2</v>
      </c>
      <c r="B5" s="6" t="s">
        <v>15</v>
      </c>
      <c r="C5" s="6" t="s">
        <v>14</v>
      </c>
      <c r="D5" s="6">
        <v>75</v>
      </c>
      <c r="E5" s="6">
        <v>74</v>
      </c>
      <c r="F5" s="7">
        <v>500</v>
      </c>
      <c r="G5" s="7">
        <f t="shared" ref="G5:G22" si="0">D5*F5</f>
        <v>37500</v>
      </c>
      <c r="H5" s="7">
        <f t="shared" ref="H5:H22" si="1">E5*F5</f>
        <v>37000</v>
      </c>
      <c r="I5" s="7">
        <f t="shared" ref="I5:I22" si="2">G5+H5</f>
        <v>74500</v>
      </c>
      <c r="J5" s="13"/>
      <c r="K5" s="13">
        <f t="shared" ref="K5:K22" si="3">G5+H5-J5</f>
        <v>74500</v>
      </c>
    </row>
    <row r="6" s="1" customFormat="1" ht="18" customHeight="1" spans="1:11">
      <c r="A6" s="6">
        <v>3</v>
      </c>
      <c r="B6" s="6" t="s">
        <v>16</v>
      </c>
      <c r="C6" s="6" t="s">
        <v>14</v>
      </c>
      <c r="D6" s="6">
        <v>46</v>
      </c>
      <c r="E6" s="6">
        <v>44</v>
      </c>
      <c r="F6" s="7">
        <v>500</v>
      </c>
      <c r="G6" s="7">
        <f t="shared" si="0"/>
        <v>23000</v>
      </c>
      <c r="H6" s="7">
        <f t="shared" si="1"/>
        <v>22000</v>
      </c>
      <c r="I6" s="7">
        <f t="shared" si="2"/>
        <v>45000</v>
      </c>
      <c r="J6" s="13">
        <v>1000</v>
      </c>
      <c r="K6" s="13">
        <f t="shared" si="3"/>
        <v>44000</v>
      </c>
    </row>
    <row r="7" s="1" customFormat="1" ht="18" customHeight="1" spans="1:11">
      <c r="A7" s="6">
        <v>4</v>
      </c>
      <c r="B7" s="6" t="s">
        <v>17</v>
      </c>
      <c r="C7" s="6" t="s">
        <v>14</v>
      </c>
      <c r="D7" s="6">
        <v>0</v>
      </c>
      <c r="E7" s="6">
        <v>0</v>
      </c>
      <c r="F7" s="7">
        <v>500</v>
      </c>
      <c r="G7" s="7">
        <f t="shared" si="0"/>
        <v>0</v>
      </c>
      <c r="H7" s="7">
        <f t="shared" si="1"/>
        <v>0</v>
      </c>
      <c r="I7" s="7">
        <f t="shared" si="2"/>
        <v>0</v>
      </c>
      <c r="J7" s="13"/>
      <c r="K7" s="13">
        <f t="shared" si="3"/>
        <v>0</v>
      </c>
    </row>
    <row r="8" s="1" customFormat="1" ht="18" customHeight="1" spans="1:11">
      <c r="A8" s="6">
        <v>5</v>
      </c>
      <c r="B8" s="6" t="s">
        <v>18</v>
      </c>
      <c r="C8" s="6" t="s">
        <v>14</v>
      </c>
      <c r="D8" s="6">
        <v>91</v>
      </c>
      <c r="E8" s="6">
        <v>89</v>
      </c>
      <c r="F8" s="7">
        <v>500</v>
      </c>
      <c r="G8" s="7">
        <f t="shared" si="0"/>
        <v>45500</v>
      </c>
      <c r="H8" s="7">
        <f t="shared" si="1"/>
        <v>44500</v>
      </c>
      <c r="I8" s="7">
        <f t="shared" si="2"/>
        <v>90000</v>
      </c>
      <c r="J8" s="13"/>
      <c r="K8" s="13">
        <f t="shared" si="3"/>
        <v>90000</v>
      </c>
    </row>
    <row r="9" s="1" customFormat="1" ht="18" customHeight="1" spans="1:11">
      <c r="A9" s="6">
        <v>6</v>
      </c>
      <c r="B9" s="6" t="s">
        <v>19</v>
      </c>
      <c r="C9" s="6" t="s">
        <v>14</v>
      </c>
      <c r="D9" s="6">
        <v>23</v>
      </c>
      <c r="E9" s="6">
        <v>23</v>
      </c>
      <c r="F9" s="7">
        <v>500</v>
      </c>
      <c r="G9" s="7">
        <f t="shared" si="0"/>
        <v>11500</v>
      </c>
      <c r="H9" s="7">
        <f t="shared" si="1"/>
        <v>11500</v>
      </c>
      <c r="I9" s="7">
        <f t="shared" si="2"/>
        <v>23000</v>
      </c>
      <c r="J9" s="13"/>
      <c r="K9" s="13">
        <f t="shared" si="3"/>
        <v>23000</v>
      </c>
    </row>
    <row r="10" s="1" customFormat="1" ht="18" customHeight="1" spans="1:11">
      <c r="A10" s="6">
        <v>7</v>
      </c>
      <c r="B10" s="6" t="s">
        <v>20</v>
      </c>
      <c r="C10" s="6" t="s">
        <v>14</v>
      </c>
      <c r="D10" s="6">
        <v>78</v>
      </c>
      <c r="E10" s="6">
        <v>78</v>
      </c>
      <c r="F10" s="7">
        <v>500</v>
      </c>
      <c r="G10" s="7">
        <f t="shared" si="0"/>
        <v>39000</v>
      </c>
      <c r="H10" s="7">
        <f t="shared" si="1"/>
        <v>39000</v>
      </c>
      <c r="I10" s="7">
        <f t="shared" si="2"/>
        <v>78000</v>
      </c>
      <c r="J10" s="13"/>
      <c r="K10" s="13">
        <f t="shared" si="3"/>
        <v>78000</v>
      </c>
    </row>
    <row r="11" s="1" customFormat="1" ht="18" customHeight="1" spans="1:11">
      <c r="A11" s="6">
        <v>8</v>
      </c>
      <c r="B11" s="6" t="s">
        <v>21</v>
      </c>
      <c r="C11" s="6" t="s">
        <v>14</v>
      </c>
      <c r="D11" s="6">
        <v>6</v>
      </c>
      <c r="E11" s="6">
        <v>6</v>
      </c>
      <c r="F11" s="7">
        <v>500</v>
      </c>
      <c r="G11" s="7">
        <f t="shared" si="0"/>
        <v>3000</v>
      </c>
      <c r="H11" s="7">
        <f t="shared" si="1"/>
        <v>3000</v>
      </c>
      <c r="I11" s="7">
        <f t="shared" si="2"/>
        <v>6000</v>
      </c>
      <c r="J11" s="13"/>
      <c r="K11" s="13">
        <f t="shared" si="3"/>
        <v>6000</v>
      </c>
    </row>
    <row r="12" s="1" customFormat="1" ht="18" customHeight="1" spans="1:11">
      <c r="A12" s="6">
        <v>9</v>
      </c>
      <c r="B12" s="6" t="s">
        <v>22</v>
      </c>
      <c r="C12" s="6" t="s">
        <v>14</v>
      </c>
      <c r="D12" s="6">
        <v>0</v>
      </c>
      <c r="E12" s="6">
        <v>0</v>
      </c>
      <c r="F12" s="7">
        <v>500</v>
      </c>
      <c r="G12" s="7">
        <f t="shared" si="0"/>
        <v>0</v>
      </c>
      <c r="H12" s="7">
        <f t="shared" si="1"/>
        <v>0</v>
      </c>
      <c r="I12" s="7">
        <f t="shared" si="2"/>
        <v>0</v>
      </c>
      <c r="J12" s="13"/>
      <c r="K12" s="13">
        <f t="shared" si="3"/>
        <v>0</v>
      </c>
    </row>
    <row r="13" s="1" customFormat="1" ht="18" customHeight="1" spans="1:11">
      <c r="A13" s="6">
        <v>10</v>
      </c>
      <c r="B13" s="6" t="s">
        <v>23</v>
      </c>
      <c r="C13" s="6" t="s">
        <v>14</v>
      </c>
      <c r="D13" s="6">
        <v>16</v>
      </c>
      <c r="E13" s="6">
        <v>16</v>
      </c>
      <c r="F13" s="7">
        <v>500</v>
      </c>
      <c r="G13" s="7">
        <f t="shared" si="0"/>
        <v>8000</v>
      </c>
      <c r="H13" s="7">
        <f t="shared" si="1"/>
        <v>8000</v>
      </c>
      <c r="I13" s="7">
        <f t="shared" si="2"/>
        <v>16000</v>
      </c>
      <c r="J13" s="13"/>
      <c r="K13" s="13">
        <f t="shared" si="3"/>
        <v>16000</v>
      </c>
    </row>
    <row r="14" s="1" customFormat="1" ht="18" customHeight="1" spans="1:11">
      <c r="A14" s="6">
        <v>11</v>
      </c>
      <c r="B14" s="6" t="s">
        <v>24</v>
      </c>
      <c r="C14" s="6" t="s">
        <v>14</v>
      </c>
      <c r="D14" s="6">
        <v>9</v>
      </c>
      <c r="E14" s="6">
        <v>9</v>
      </c>
      <c r="F14" s="7">
        <v>500</v>
      </c>
      <c r="G14" s="7">
        <f t="shared" si="0"/>
        <v>4500</v>
      </c>
      <c r="H14" s="7">
        <f t="shared" si="1"/>
        <v>4500</v>
      </c>
      <c r="I14" s="7">
        <f t="shared" si="2"/>
        <v>9000</v>
      </c>
      <c r="J14" s="13"/>
      <c r="K14" s="13">
        <f t="shared" si="3"/>
        <v>9000</v>
      </c>
    </row>
    <row r="15" s="1" customFormat="1" ht="18" customHeight="1" spans="1:11">
      <c r="A15" s="6">
        <v>12</v>
      </c>
      <c r="B15" s="6" t="s">
        <v>25</v>
      </c>
      <c r="C15" s="6" t="s">
        <v>14</v>
      </c>
      <c r="D15" s="6">
        <v>44</v>
      </c>
      <c r="E15" s="6">
        <v>44</v>
      </c>
      <c r="F15" s="7">
        <v>500</v>
      </c>
      <c r="G15" s="7">
        <f t="shared" si="0"/>
        <v>22000</v>
      </c>
      <c r="H15" s="7">
        <f t="shared" si="1"/>
        <v>22000</v>
      </c>
      <c r="I15" s="7">
        <f t="shared" si="2"/>
        <v>44000</v>
      </c>
      <c r="J15" s="13">
        <v>1000</v>
      </c>
      <c r="K15" s="13">
        <f t="shared" si="3"/>
        <v>43000</v>
      </c>
    </row>
    <row r="16" s="1" customFormat="1" ht="18" customHeight="1" spans="1:11">
      <c r="A16" s="6">
        <v>13</v>
      </c>
      <c r="B16" s="6" t="s">
        <v>26</v>
      </c>
      <c r="C16" s="6" t="s">
        <v>14</v>
      </c>
      <c r="D16" s="6">
        <v>0</v>
      </c>
      <c r="E16" s="6">
        <v>0</v>
      </c>
      <c r="F16" s="7">
        <v>500</v>
      </c>
      <c r="G16" s="7">
        <f t="shared" si="0"/>
        <v>0</v>
      </c>
      <c r="H16" s="7">
        <f t="shared" si="1"/>
        <v>0</v>
      </c>
      <c r="I16" s="7">
        <f t="shared" si="2"/>
        <v>0</v>
      </c>
      <c r="J16" s="13"/>
      <c r="K16" s="13">
        <f t="shared" si="3"/>
        <v>0</v>
      </c>
    </row>
    <row r="17" s="1" customFormat="1" ht="18" customHeight="1" spans="1:11">
      <c r="A17" s="6">
        <v>14</v>
      </c>
      <c r="B17" s="6" t="s">
        <v>27</v>
      </c>
      <c r="C17" s="6" t="s">
        <v>14</v>
      </c>
      <c r="D17" s="6">
        <v>0</v>
      </c>
      <c r="E17" s="6">
        <v>0</v>
      </c>
      <c r="F17" s="7">
        <v>500</v>
      </c>
      <c r="G17" s="7">
        <f t="shared" si="0"/>
        <v>0</v>
      </c>
      <c r="H17" s="7">
        <f t="shared" si="1"/>
        <v>0</v>
      </c>
      <c r="I17" s="7">
        <f t="shared" si="2"/>
        <v>0</v>
      </c>
      <c r="J17" s="13"/>
      <c r="K17" s="13">
        <f t="shared" si="3"/>
        <v>0</v>
      </c>
    </row>
    <row r="18" s="1" customFormat="1" ht="18" customHeight="1" spans="1:11">
      <c r="A18" s="6">
        <v>15</v>
      </c>
      <c r="B18" s="6" t="s">
        <v>28</v>
      </c>
      <c r="C18" s="6" t="s">
        <v>14</v>
      </c>
      <c r="D18" s="6">
        <v>15</v>
      </c>
      <c r="E18" s="6">
        <v>15</v>
      </c>
      <c r="F18" s="7">
        <v>500</v>
      </c>
      <c r="G18" s="7">
        <f t="shared" si="0"/>
        <v>7500</v>
      </c>
      <c r="H18" s="7">
        <f t="shared" si="1"/>
        <v>7500</v>
      </c>
      <c r="I18" s="7">
        <f t="shared" si="2"/>
        <v>15000</v>
      </c>
      <c r="J18" s="13"/>
      <c r="K18" s="13">
        <f t="shared" si="3"/>
        <v>15000</v>
      </c>
    </row>
    <row r="19" s="1" customFormat="1" ht="18" customHeight="1" spans="1:11">
      <c r="A19" s="6">
        <v>16</v>
      </c>
      <c r="B19" s="6" t="s">
        <v>29</v>
      </c>
      <c r="C19" s="6" t="s">
        <v>14</v>
      </c>
      <c r="D19" s="6">
        <v>0</v>
      </c>
      <c r="E19" s="6">
        <v>0</v>
      </c>
      <c r="F19" s="7">
        <v>500</v>
      </c>
      <c r="G19" s="7">
        <f t="shared" si="0"/>
        <v>0</v>
      </c>
      <c r="H19" s="7">
        <f t="shared" si="1"/>
        <v>0</v>
      </c>
      <c r="I19" s="7">
        <f t="shared" si="2"/>
        <v>0</v>
      </c>
      <c r="J19" s="13"/>
      <c r="K19" s="13">
        <f t="shared" si="3"/>
        <v>0</v>
      </c>
    </row>
    <row r="20" ht="18" customHeight="1" spans="1:11">
      <c r="A20" s="6">
        <v>17</v>
      </c>
      <c r="B20" s="6" t="s">
        <v>30</v>
      </c>
      <c r="C20" s="6" t="s">
        <v>14</v>
      </c>
      <c r="D20" s="6">
        <v>26</v>
      </c>
      <c r="E20" s="6">
        <v>26</v>
      </c>
      <c r="F20" s="7">
        <v>500</v>
      </c>
      <c r="G20" s="7">
        <f t="shared" si="0"/>
        <v>13000</v>
      </c>
      <c r="H20" s="7">
        <f t="shared" si="1"/>
        <v>13000</v>
      </c>
      <c r="I20" s="7">
        <f t="shared" si="2"/>
        <v>26000</v>
      </c>
      <c r="J20" s="13"/>
      <c r="K20" s="13">
        <f t="shared" si="3"/>
        <v>26000</v>
      </c>
    </row>
    <row r="21" s="1" customFormat="1" ht="18" customHeight="1" spans="1:11">
      <c r="A21" s="6">
        <v>18</v>
      </c>
      <c r="B21" s="6" t="s">
        <v>31</v>
      </c>
      <c r="C21" s="6" t="s">
        <v>14</v>
      </c>
      <c r="D21" s="6">
        <v>0</v>
      </c>
      <c r="E21" s="6">
        <v>0</v>
      </c>
      <c r="F21" s="7">
        <v>500</v>
      </c>
      <c r="G21" s="7">
        <f t="shared" si="0"/>
        <v>0</v>
      </c>
      <c r="H21" s="7">
        <f t="shared" si="1"/>
        <v>0</v>
      </c>
      <c r="I21" s="7">
        <f t="shared" si="2"/>
        <v>0</v>
      </c>
      <c r="J21" s="13"/>
      <c r="K21" s="13">
        <f t="shared" si="3"/>
        <v>0</v>
      </c>
    </row>
    <row r="22" ht="18" customHeight="1" spans="1:11">
      <c r="A22" s="6" t="s">
        <v>32</v>
      </c>
      <c r="B22" s="6"/>
      <c r="C22" s="6"/>
      <c r="D22" s="6">
        <f>SUM(D4:D21)</f>
        <v>446</v>
      </c>
      <c r="E22" s="6">
        <f>SUM(E4:E21)</f>
        <v>441</v>
      </c>
      <c r="F22" s="7">
        <v>500</v>
      </c>
      <c r="G22" s="7">
        <f t="shared" si="0"/>
        <v>223000</v>
      </c>
      <c r="H22" s="7">
        <f t="shared" si="1"/>
        <v>220500</v>
      </c>
      <c r="I22" s="7">
        <f t="shared" si="2"/>
        <v>443500</v>
      </c>
      <c r="J22" s="13">
        <v>2000</v>
      </c>
      <c r="K22" s="13">
        <f t="shared" si="3"/>
        <v>441500</v>
      </c>
    </row>
    <row r="23" ht="18" customHeight="1" spans="1:11">
      <c r="A23" s="8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14"/>
    </row>
    <row r="24" ht="9" customHeight="1" spans="1:1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8" customHeight="1" spans="1:11">
      <c r="A25" s="11">
        <v>44872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5">
    <mergeCell ref="A1:B1"/>
    <mergeCell ref="A2:K2"/>
    <mergeCell ref="A22:B22"/>
    <mergeCell ref="A23:K23"/>
    <mergeCell ref="A25:K25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桥头看海</cp:lastModifiedBy>
  <dcterms:created xsi:type="dcterms:W3CDTF">2022-01-30T02:46:00Z</dcterms:created>
  <dcterms:modified xsi:type="dcterms:W3CDTF">2022-11-08T03:20:08Z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F5BE03DF8A424758A5EAB59D1D1D34E2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eyJoZGlkIjoiZDM0NzhhMDY4Yjg2MzhlZWYwYzczNzFmZmIxYmQ4MWYifQ==</vt:lpwstr>
  </property>
</Properties>
</file>